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d59d273d4f89602/farcet parish council/accounts/2021 2022/Year end/"/>
    </mc:Choice>
  </mc:AlternateContent>
  <xr:revisionPtr revIDLastSave="3" documentId="8_{BD057FC5-2229-4359-8691-7FEAF1F7BAB3}" xr6:coauthVersionLast="47" xr6:coauthVersionMax="47" xr10:uidLastSave="{D075DA52-068A-4861-B617-1C331E891F28}"/>
  <bookViews>
    <workbookView xWindow="-110" yWindow="-110" windowWidth="19420" windowHeight="10300" xr2:uid="{5DE064B9-A62B-4898-8EA8-307097D1E035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8" i="1" l="1"/>
  <c r="D26" i="1"/>
  <c r="D23" i="1"/>
  <c r="D17" i="1"/>
  <c r="D7" i="1"/>
  <c r="D27" i="1" l="1"/>
  <c r="D30" i="1" s="1"/>
</calcChain>
</file>

<file path=xl/sharedStrings.xml><?xml version="1.0" encoding="utf-8"?>
<sst xmlns="http://schemas.openxmlformats.org/spreadsheetml/2006/main" count="22" uniqueCount="16">
  <si>
    <t>Farcet Parish Council</t>
  </si>
  <si>
    <t>Barclays</t>
  </si>
  <si>
    <t>Community A/c</t>
  </si>
  <si>
    <t>Saver account</t>
  </si>
  <si>
    <t>Cambs investment</t>
  </si>
  <si>
    <t>Balance</t>
  </si>
  <si>
    <t>Plus uncashed cheques</t>
  </si>
  <si>
    <t>Less uncleared cheques</t>
  </si>
  <si>
    <t>1st April 2021</t>
  </si>
  <si>
    <t>oustanding from 20/21</t>
  </si>
  <si>
    <t>Total 1st April 2021</t>
  </si>
  <si>
    <t>Income to date Community Accnt</t>
  </si>
  <si>
    <t>Total Income to date</t>
  </si>
  <si>
    <t>Less payments</t>
  </si>
  <si>
    <t>No cash is held</t>
  </si>
  <si>
    <t>Bank Reconciliation 31st March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</si>
</sst>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£&quot;#,##0.00;\-&quot;£&quot;#,##0.00"/>
    <numFmt numFmtId="164" formatCode="&quot;£&quot;#,##0.00"/>
  </numFmts>
  <fonts count="5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4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7" fontId="2" fillId="0" borderId="0" xfId="0" applyNumberFormat="1" applyFont="1"/>
    <xf numFmtId="7" fontId="2" fillId="0" borderId="1" xfId="0" applyNumberFormat="1" applyFont="1" applyBorder="1"/>
    <xf numFmtId="0" fontId="3" fillId="0" borderId="0" xfId="0" applyFont="1"/>
    <xf numFmtId="7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49" fontId="3" fillId="0" borderId="0" xfId="0" applyNumberFormat="1" applyFont="1" applyAlignment="1">
      <alignment horizontal="right"/>
    </xf>
    <xf numFmtId="164" fontId="3" fillId="0" borderId="0" xfId="0" applyNumberFormat="1" applyFont="1"/>
    <xf numFmtId="0" fontId="3" fillId="0" borderId="0" xfId="0" applyFont="1" applyAlignment="1">
      <alignment wrapText="1"/>
    </xf>
    <xf numFmtId="4" fontId="0" fillId="0" borderId="0" xfId="0" applyNumberFormat="1"/>
    <xf numFmtId="49" fontId="3" fillId="0" borderId="0" xfId="0" applyNumberFormat="1" applyFont="1"/>
    <xf numFmtId="0" fontId="0" fillId="0" borderId="0" xfId="0" applyAlignment="1">
      <alignment wrapText="1"/>
    </xf>
    <xf numFmtId="49" fontId="0" fillId="0" borderId="0" xfId="0" applyNumberFormat="1"/>
    <xf numFmtId="7" fontId="3" fillId="0" borderId="0" xfId="0" applyNumberFormat="1" applyFont="1"/>
    <xf numFmtId="0" fontId="2" fillId="0" borderId="1" xfId="0" applyFont="1" applyBorder="1"/>
    <xf numFmtId="2" fontId="4" fillId="0" borderId="0" xfId="0" applyNumberFormat="1" applyFont="1"/>
    <xf numFmtId="0" fontId="4" fillId="0" borderId="0" xfId="0" applyFont="1"/>
    <xf numFmtId="7" fontId="2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d59d273d4f89602/farcet%20parish%20council/accounts/2021%202022/Farcet%20accounts%202021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 income"/>
      <sheetName val="Spend"/>
      <sheetName val="Balance"/>
      <sheetName val="Budget"/>
      <sheetName val="Sheet14"/>
      <sheetName val="Debts"/>
      <sheetName val="VAT Extract"/>
      <sheetName val="VAT LIST"/>
      <sheetName val="Sheet15"/>
      <sheetName val="Sheet16"/>
    </sheetNames>
    <sheetDataSet>
      <sheetData sheetId="0">
        <row r="123">
          <cell r="O123">
            <v>50836.029999999992</v>
          </cell>
        </row>
      </sheetData>
      <sheetData sheetId="1">
        <row r="225">
          <cell r="S225">
            <v>59774.430000000015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A3443-70FF-41A1-BC0E-EA4F3EAFBFEC}">
  <dimension ref="A1:D31"/>
  <sheetViews>
    <sheetView tabSelected="1" topLeftCell="A13" workbookViewId="0">
      <selection activeCell="D23" sqref="D23"/>
    </sheetView>
  </sheetViews>
  <sheetFormatPr defaultRowHeight="14.5" x14ac:dyDescent="0.35"/>
  <cols>
    <col min="1" max="1" width="43.81640625" bestFit="1" customWidth="1"/>
    <col min="2" max="2" width="23.26953125" bestFit="1" customWidth="1"/>
    <col min="3" max="3" width="12.6328125" bestFit="1" customWidth="1"/>
    <col min="4" max="4" width="15.6328125" bestFit="1" customWidth="1"/>
  </cols>
  <sheetData>
    <row r="1" spans="1:4" ht="20" x14ac:dyDescent="0.4">
      <c r="A1" s="1" t="s">
        <v>0</v>
      </c>
    </row>
    <row r="2" spans="1:4" ht="17.5" x14ac:dyDescent="0.35">
      <c r="A2" s="2" t="s">
        <v>15</v>
      </c>
      <c r="B2" s="2"/>
    </row>
    <row r="3" spans="1:4" ht="17.5" x14ac:dyDescent="0.35">
      <c r="A3" s="2" t="s">
        <v>1</v>
      </c>
      <c r="B3" s="2" t="s">
        <v>2</v>
      </c>
      <c r="C3" s="2">
        <v>80357596</v>
      </c>
      <c r="D3" s="3">
        <v>7003.46</v>
      </c>
    </row>
    <row r="4" spans="1:4" ht="17.5" x14ac:dyDescent="0.35">
      <c r="A4" s="2"/>
      <c r="B4" s="2" t="s">
        <v>3</v>
      </c>
      <c r="C4" s="2">
        <v>50357618</v>
      </c>
      <c r="D4" s="3">
        <v>68945.38</v>
      </c>
    </row>
    <row r="5" spans="1:4" ht="17.5" x14ac:dyDescent="0.35">
      <c r="A5" s="2" t="s">
        <v>4</v>
      </c>
      <c r="B5" s="2"/>
      <c r="C5" s="2"/>
      <c r="D5" s="3">
        <v>51348.27</v>
      </c>
    </row>
    <row r="6" spans="1:4" ht="18" thickBot="1" x14ac:dyDescent="0.4">
      <c r="A6" s="2"/>
      <c r="B6" s="2"/>
      <c r="C6" s="2"/>
      <c r="D6" s="3"/>
    </row>
    <row r="7" spans="1:4" ht="18" thickTop="1" x14ac:dyDescent="0.35">
      <c r="A7" s="2"/>
      <c r="B7" s="2" t="s">
        <v>5</v>
      </c>
      <c r="C7" s="2"/>
      <c r="D7" s="4">
        <f>SUM(D3:D6)</f>
        <v>127297.11000000002</v>
      </c>
    </row>
    <row r="8" spans="1:4" ht="17.5" x14ac:dyDescent="0.35">
      <c r="A8" s="2"/>
      <c r="B8" s="5"/>
      <c r="C8" s="2"/>
      <c r="D8" s="6"/>
    </row>
    <row r="9" spans="1:4" ht="17.5" x14ac:dyDescent="0.35">
      <c r="A9" s="2" t="s">
        <v>6</v>
      </c>
      <c r="B9" s="7"/>
      <c r="D9" s="6"/>
    </row>
    <row r="10" spans="1:4" ht="17.5" x14ac:dyDescent="0.35">
      <c r="A10" s="2" t="s">
        <v>7</v>
      </c>
      <c r="B10" s="8"/>
      <c r="C10" s="8"/>
      <c r="D10" s="9"/>
    </row>
    <row r="11" spans="1:4" x14ac:dyDescent="0.35">
      <c r="B11" s="8"/>
      <c r="C11" s="10"/>
      <c r="D11" s="9"/>
    </row>
    <row r="12" spans="1:4" ht="17.5" x14ac:dyDescent="0.35">
      <c r="A12" s="2"/>
      <c r="B12" s="8"/>
      <c r="C12" s="10"/>
      <c r="D12" s="11"/>
    </row>
    <row r="13" spans="1:4" ht="17.5" x14ac:dyDescent="0.35">
      <c r="A13" s="2"/>
      <c r="B13" s="12"/>
      <c r="D13" s="13"/>
    </row>
    <row r="14" spans="1:4" ht="17.5" x14ac:dyDescent="0.35">
      <c r="A14" s="2"/>
      <c r="B14" s="14"/>
      <c r="C14" s="15"/>
      <c r="D14" s="13"/>
    </row>
    <row r="15" spans="1:4" ht="17.5" x14ac:dyDescent="0.35">
      <c r="A15" s="2"/>
      <c r="B15" s="14"/>
      <c r="C15" s="15"/>
      <c r="D15" s="13"/>
    </row>
    <row r="16" spans="1:4" ht="17.5" x14ac:dyDescent="0.35">
      <c r="A16" s="2"/>
      <c r="B16" s="16"/>
      <c r="C16" s="16"/>
      <c r="D16" s="17"/>
    </row>
    <row r="17" spans="1:4" ht="17.5" x14ac:dyDescent="0.35">
      <c r="A17" s="2"/>
      <c r="B17" s="2" t="s">
        <v>5</v>
      </c>
      <c r="C17" s="16"/>
      <c r="D17" s="3">
        <f>D7+D9-SUM(D10:D16)</f>
        <v>127297.11000000002</v>
      </c>
    </row>
    <row r="18" spans="1:4" ht="17.5" x14ac:dyDescent="0.35">
      <c r="A18" s="2"/>
      <c r="B18" s="2"/>
      <c r="C18" s="16"/>
      <c r="D18" s="3"/>
    </row>
    <row r="19" spans="1:4" ht="17.5" x14ac:dyDescent="0.35">
      <c r="A19" s="2" t="s">
        <v>4</v>
      </c>
      <c r="B19" s="2"/>
      <c r="C19" s="16"/>
      <c r="D19" s="3">
        <v>51348.27</v>
      </c>
    </row>
    <row r="20" spans="1:4" ht="17.5" x14ac:dyDescent="0.35">
      <c r="A20" s="2" t="s">
        <v>2</v>
      </c>
      <c r="B20" s="2" t="s">
        <v>8</v>
      </c>
      <c r="C20" s="16"/>
      <c r="D20" s="3">
        <v>6239.66</v>
      </c>
    </row>
    <row r="21" spans="1:4" ht="17.5" x14ac:dyDescent="0.35">
      <c r="A21" s="2" t="s">
        <v>3</v>
      </c>
      <c r="B21" s="2" t="s">
        <v>8</v>
      </c>
      <c r="C21" s="14"/>
      <c r="D21" s="3">
        <v>78686.570000000007</v>
      </c>
    </row>
    <row r="22" spans="1:4" ht="18" thickBot="1" x14ac:dyDescent="0.4">
      <c r="A22" s="2" t="s">
        <v>9</v>
      </c>
      <c r="B22" s="2"/>
      <c r="C22" s="14"/>
      <c r="D22" s="3">
        <v>38.99</v>
      </c>
    </row>
    <row r="23" spans="1:4" ht="18" thickTop="1" x14ac:dyDescent="0.35">
      <c r="A23" s="2"/>
      <c r="B23" s="18" t="s">
        <v>10</v>
      </c>
      <c r="C23" s="18"/>
      <c r="D23" s="4">
        <f>SUM(D18:D21)-D22</f>
        <v>136235.51</v>
      </c>
    </row>
    <row r="24" spans="1:4" ht="17.5" x14ac:dyDescent="0.35">
      <c r="A24" s="2"/>
      <c r="B24" s="2"/>
      <c r="C24" s="2"/>
      <c r="D24" s="2"/>
    </row>
    <row r="25" spans="1:4" ht="17.5" x14ac:dyDescent="0.35">
      <c r="A25" s="2"/>
      <c r="B25" s="19"/>
      <c r="C25" s="2"/>
      <c r="D25" s="3"/>
    </row>
    <row r="26" spans="1:4" ht="18" thickBot="1" x14ac:dyDescent="0.4">
      <c r="A26" s="2" t="s">
        <v>11</v>
      </c>
      <c r="B26" s="19"/>
      <c r="C26" s="2"/>
      <c r="D26" s="3">
        <f>'[1]com income'!$O$123</f>
        <v>50836.029999999992</v>
      </c>
    </row>
    <row r="27" spans="1:4" ht="18.5" thickTop="1" thickBot="1" x14ac:dyDescent="0.4">
      <c r="A27" s="2" t="s">
        <v>12</v>
      </c>
      <c r="B27" s="20"/>
      <c r="C27" s="2"/>
      <c r="D27" s="4">
        <f>D23+D26</f>
        <v>187071.54</v>
      </c>
    </row>
    <row r="28" spans="1:4" ht="18" thickTop="1" x14ac:dyDescent="0.35">
      <c r="A28" s="2" t="s">
        <v>13</v>
      </c>
      <c r="B28" s="2"/>
      <c r="C28" s="2"/>
      <c r="D28" s="4">
        <f>[1]Spend!$S$225</f>
        <v>59774.430000000015</v>
      </c>
    </row>
    <row r="29" spans="1:4" ht="17.5" x14ac:dyDescent="0.35">
      <c r="A29" s="2"/>
      <c r="B29" s="2"/>
      <c r="C29" s="2"/>
      <c r="D29" s="2"/>
    </row>
    <row r="30" spans="1:4" ht="18" thickBot="1" x14ac:dyDescent="0.4">
      <c r="A30" s="2"/>
      <c r="B30" s="2" t="s">
        <v>5</v>
      </c>
      <c r="C30" s="2"/>
      <c r="D30" s="21">
        <f>D27-D28</f>
        <v>127297.10999999999</v>
      </c>
    </row>
    <row r="31" spans="1:4" ht="18" thickTop="1" x14ac:dyDescent="0.35">
      <c r="A31" s="2" t="s">
        <v>14</v>
      </c>
      <c r="B31" s="2"/>
      <c r="C31" s="2"/>
      <c r="D31" s="2"/>
    </row>
  </sheetData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Tajer</dc:creator>
  <cp:lastModifiedBy>Emma Tajer</cp:lastModifiedBy>
  <cp:lastPrinted>2022-06-07T11:36:16Z</cp:lastPrinted>
  <dcterms:created xsi:type="dcterms:W3CDTF">2022-06-05T21:18:39Z</dcterms:created>
  <dcterms:modified xsi:type="dcterms:W3CDTF">2022-06-07T11:36:18Z</dcterms:modified>
</cp:coreProperties>
</file>