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croshadeapplications.co.uk\FarcetPC$\UserFolders\FarcetPC.Clerk\Documents\accounts\2023 2024\Year End\"/>
    </mc:Choice>
  </mc:AlternateContent>
  <xr:revisionPtr revIDLastSave="0" documentId="13_ncr:1_{89C4C9C9-A864-4D75-BC7C-9A28D246AC4D}" xr6:coauthVersionLast="36" xr6:coauthVersionMax="36" xr10:uidLastSave="{00000000-0000-0000-0000-000000000000}"/>
  <bookViews>
    <workbookView xWindow="0" yWindow="0" windowWidth="21600" windowHeight="8865" xr2:uid="{531F889C-D2F0-47DE-BD5A-57FED542CB2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7" i="1"/>
  <c r="D28" i="1" s="1"/>
  <c r="D24" i="1"/>
  <c r="D18" i="1"/>
  <c r="D8" i="1"/>
  <c r="D31" i="1" l="1"/>
</calcChain>
</file>

<file path=xl/sharedStrings.xml><?xml version="1.0" encoding="utf-8"?>
<sst xmlns="http://schemas.openxmlformats.org/spreadsheetml/2006/main" count="23" uniqueCount="16">
  <si>
    <t>Farcet Parish Council</t>
  </si>
  <si>
    <t>Bank Reconciliation 31st March 2024</t>
  </si>
  <si>
    <t>Barclays</t>
  </si>
  <si>
    <t>Community A/c</t>
  </si>
  <si>
    <t>Saver account</t>
  </si>
  <si>
    <t>Cambs investment</t>
  </si>
  <si>
    <t>Balance</t>
  </si>
  <si>
    <t>Plus uncashed cheques</t>
  </si>
  <si>
    <t>Less uncleared cheques</t>
  </si>
  <si>
    <t>1st April 2023</t>
  </si>
  <si>
    <t>Outstanding payments from 2022/2023</t>
  </si>
  <si>
    <t>Total 1st April 2023</t>
  </si>
  <si>
    <t>Income to date Community Accnt</t>
  </si>
  <si>
    <t>Total Income to date</t>
  </si>
  <si>
    <t>Less payments</t>
  </si>
  <si>
    <t>No cash is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</si>
</sst>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7" fontId="2" fillId="0" borderId="0" xfId="0" applyNumberFormat="1" applyFont="1"/>
    <xf numFmtId="7" fontId="2" fillId="0" borderId="1" xfId="0" applyNumberFormat="1" applyFont="1" applyBorder="1"/>
    <xf numFmtId="0" fontId="3" fillId="0" borderId="0" xfId="0" applyFont="1"/>
    <xf numFmtId="7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4" fontId="0" fillId="0" borderId="0" xfId="0" applyNumberFormat="1"/>
    <xf numFmtId="49" fontId="3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7" fontId="3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0" xfId="0" applyFont="1"/>
    <xf numFmtId="7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Folders/FarcetPC.Clerk/Documents/accounts/2023%202024/Farcet%20accounts%202023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 income"/>
      <sheetName val="Spend"/>
      <sheetName val="Balance"/>
      <sheetName val="Budget"/>
      <sheetName val="Reserves"/>
      <sheetName val="VAT Extract"/>
      <sheetName val="VAT LIST"/>
      <sheetName val="Sheet15"/>
      <sheetName val="Sheet16"/>
    </sheetNames>
    <sheetDataSet>
      <sheetData sheetId="0">
        <row r="147">
          <cell r="N147">
            <v>88905.31</v>
          </cell>
        </row>
      </sheetData>
      <sheetData sheetId="1">
        <row r="237">
          <cell r="S237">
            <v>70709.820000000036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136E-E720-4B79-A72B-82079DAC26D9}">
  <sheetPr>
    <pageSetUpPr fitToPage="1"/>
  </sheetPr>
  <dimension ref="A2:D32"/>
  <sheetViews>
    <sheetView tabSelected="1" topLeftCell="A11" workbookViewId="0">
      <selection activeCell="A2" sqref="A2:D32"/>
    </sheetView>
  </sheetViews>
  <sheetFormatPr defaultRowHeight="15" x14ac:dyDescent="0.25"/>
  <cols>
    <col min="1" max="1" width="49.7109375" bestFit="1" customWidth="1"/>
    <col min="2" max="2" width="25.28515625" bestFit="1" customWidth="1"/>
    <col min="3" max="3" width="14" bestFit="1" customWidth="1"/>
    <col min="4" max="4" width="17" bestFit="1" customWidth="1"/>
  </cols>
  <sheetData>
    <row r="2" spans="1:4" ht="20.25" x14ac:dyDescent="0.3">
      <c r="A2" s="1" t="s">
        <v>0</v>
      </c>
    </row>
    <row r="3" spans="1:4" ht="18" x14ac:dyDescent="0.25">
      <c r="A3" s="2" t="s">
        <v>1</v>
      </c>
      <c r="B3" s="2"/>
    </row>
    <row r="4" spans="1:4" ht="18" x14ac:dyDescent="0.25">
      <c r="A4" s="2" t="s">
        <v>2</v>
      </c>
      <c r="B4" s="2" t="s">
        <v>3</v>
      </c>
      <c r="C4" s="2">
        <v>80357596</v>
      </c>
      <c r="D4" s="3">
        <v>11504.45</v>
      </c>
    </row>
    <row r="5" spans="1:4" ht="18" x14ac:dyDescent="0.25">
      <c r="A5" s="2"/>
      <c r="B5" s="2" t="s">
        <v>4</v>
      </c>
      <c r="C5" s="2">
        <v>50357618</v>
      </c>
      <c r="D5" s="3">
        <v>75068.289999999994</v>
      </c>
    </row>
    <row r="6" spans="1:4" ht="18" x14ac:dyDescent="0.25">
      <c r="A6" s="2" t="s">
        <v>5</v>
      </c>
      <c r="B6" s="2"/>
      <c r="C6" s="2"/>
      <c r="D6" s="3">
        <v>51348.27</v>
      </c>
    </row>
    <row r="7" spans="1:4" ht="18.75" thickBot="1" x14ac:dyDescent="0.3">
      <c r="A7" s="2"/>
      <c r="B7" s="2"/>
      <c r="C7" s="2"/>
      <c r="D7" s="3"/>
    </row>
    <row r="8" spans="1:4" ht="18.75" thickTop="1" x14ac:dyDescent="0.25">
      <c r="A8" s="2"/>
      <c r="B8" s="2" t="s">
        <v>6</v>
      </c>
      <c r="C8" s="2"/>
      <c r="D8" s="4">
        <f>SUM(D4:D7)</f>
        <v>137921.00999999998</v>
      </c>
    </row>
    <row r="9" spans="1:4" ht="18" x14ac:dyDescent="0.25">
      <c r="A9" s="2"/>
      <c r="B9" s="5"/>
      <c r="C9" s="2"/>
      <c r="D9" s="6"/>
    </row>
    <row r="10" spans="1:4" ht="18" x14ac:dyDescent="0.25">
      <c r="A10" s="2" t="s">
        <v>7</v>
      </c>
      <c r="B10" s="7"/>
      <c r="D10" s="6"/>
    </row>
    <row r="11" spans="1:4" ht="18" x14ac:dyDescent="0.25">
      <c r="A11" s="2" t="s">
        <v>8</v>
      </c>
      <c r="B11" s="8"/>
      <c r="C11" s="8"/>
      <c r="D11" s="9"/>
    </row>
    <row r="12" spans="1:4" x14ac:dyDescent="0.25">
      <c r="B12" s="10"/>
      <c r="C12" s="11"/>
      <c r="D12" s="9"/>
    </row>
    <row r="13" spans="1:4" ht="18" x14ac:dyDescent="0.25">
      <c r="A13" s="2"/>
      <c r="B13" s="12"/>
      <c r="D13" s="13"/>
    </row>
    <row r="14" spans="1:4" ht="18" x14ac:dyDescent="0.25">
      <c r="A14" s="2"/>
      <c r="B14" s="12"/>
      <c r="D14" s="13"/>
    </row>
    <row r="15" spans="1:4" ht="18" x14ac:dyDescent="0.25">
      <c r="A15" s="2"/>
      <c r="B15" s="14"/>
      <c r="C15" s="15"/>
      <c r="D15" s="13"/>
    </row>
    <row r="16" spans="1:4" ht="18" x14ac:dyDescent="0.25">
      <c r="A16" s="2"/>
      <c r="B16" s="14"/>
      <c r="C16" s="15"/>
      <c r="D16" s="13"/>
    </row>
    <row r="17" spans="1:4" ht="18" x14ac:dyDescent="0.25">
      <c r="A17" s="2"/>
      <c r="B17" s="16"/>
      <c r="C17" s="16"/>
      <c r="D17" s="17"/>
    </row>
    <row r="18" spans="1:4" ht="18" x14ac:dyDescent="0.25">
      <c r="A18" s="2"/>
      <c r="B18" s="2" t="s">
        <v>6</v>
      </c>
      <c r="C18" s="16"/>
      <c r="D18" s="3">
        <f>D8+D10-SUM(D11:D17)</f>
        <v>137921.00999999998</v>
      </c>
    </row>
    <row r="19" spans="1:4" ht="18" x14ac:dyDescent="0.25">
      <c r="A19" s="2"/>
      <c r="B19" s="2"/>
      <c r="C19" s="16"/>
      <c r="D19" s="3"/>
    </row>
    <row r="20" spans="1:4" ht="18" x14ac:dyDescent="0.25">
      <c r="A20" s="2" t="s">
        <v>5</v>
      </c>
      <c r="B20" s="2" t="s">
        <v>9</v>
      </c>
      <c r="C20" s="16"/>
      <c r="D20" s="3">
        <v>51348.27</v>
      </c>
    </row>
    <row r="21" spans="1:4" ht="18" x14ac:dyDescent="0.25">
      <c r="A21" s="2" t="s">
        <v>3</v>
      </c>
      <c r="B21" s="2" t="s">
        <v>9</v>
      </c>
      <c r="C21" s="16"/>
      <c r="D21" s="3">
        <v>9432.7800000000007</v>
      </c>
    </row>
    <row r="22" spans="1:4" ht="18" x14ac:dyDescent="0.25">
      <c r="A22" s="2" t="s">
        <v>4</v>
      </c>
      <c r="B22" s="2" t="s">
        <v>9</v>
      </c>
      <c r="C22" s="14"/>
      <c r="D22" s="3">
        <v>59114.47</v>
      </c>
    </row>
    <row r="23" spans="1:4" ht="18.75" thickBot="1" x14ac:dyDescent="0.3">
      <c r="A23" s="2" t="s">
        <v>10</v>
      </c>
      <c r="B23" s="2"/>
      <c r="C23" s="14"/>
      <c r="D23" s="3">
        <v>170</v>
      </c>
    </row>
    <row r="24" spans="1:4" ht="18.75" thickTop="1" x14ac:dyDescent="0.25">
      <c r="A24" s="2"/>
      <c r="B24" s="18" t="s">
        <v>11</v>
      </c>
      <c r="C24" s="18"/>
      <c r="D24" s="4">
        <f>SUM(D19:D22)-D23</f>
        <v>119725.51999999999</v>
      </c>
    </row>
    <row r="25" spans="1:4" ht="18" x14ac:dyDescent="0.25">
      <c r="A25" s="2"/>
      <c r="B25" s="2"/>
      <c r="C25" s="2"/>
      <c r="D25" s="2"/>
    </row>
    <row r="26" spans="1:4" ht="18" x14ac:dyDescent="0.25">
      <c r="A26" s="2"/>
      <c r="B26" s="19"/>
      <c r="C26" s="2"/>
      <c r="D26" s="3"/>
    </row>
    <row r="27" spans="1:4" ht="18.75" thickBot="1" x14ac:dyDescent="0.3">
      <c r="A27" s="2" t="s">
        <v>12</v>
      </c>
      <c r="B27" s="19"/>
      <c r="C27" s="2"/>
      <c r="D27" s="3">
        <f>'[1]com income'!$N$147</f>
        <v>88905.31</v>
      </c>
    </row>
    <row r="28" spans="1:4" ht="19.5" thickTop="1" thickBot="1" x14ac:dyDescent="0.3">
      <c r="A28" s="2" t="s">
        <v>13</v>
      </c>
      <c r="B28" s="20"/>
      <c r="C28" s="2"/>
      <c r="D28" s="4">
        <f>D24+D27</f>
        <v>208630.83</v>
      </c>
    </row>
    <row r="29" spans="1:4" ht="18.75" thickTop="1" x14ac:dyDescent="0.25">
      <c r="A29" s="2" t="s">
        <v>14</v>
      </c>
      <c r="B29" s="2"/>
      <c r="C29" s="2"/>
      <c r="D29" s="4">
        <f>[1]Spend!$S$237</f>
        <v>70709.820000000036</v>
      </c>
    </row>
    <row r="30" spans="1:4" ht="18" x14ac:dyDescent="0.25">
      <c r="A30" s="2"/>
      <c r="B30" s="2"/>
      <c r="C30" s="2"/>
      <c r="D30" s="2"/>
    </row>
    <row r="31" spans="1:4" ht="18.75" thickBot="1" x14ac:dyDescent="0.3">
      <c r="A31" s="2"/>
      <c r="B31" s="2" t="s">
        <v>6</v>
      </c>
      <c r="C31" s="2"/>
      <c r="D31" s="21">
        <f>D28-D29</f>
        <v>137921.00999999995</v>
      </c>
    </row>
    <row r="32" spans="1:4" ht="18.75" thickTop="1" x14ac:dyDescent="0.25">
      <c r="A32" s="2" t="s">
        <v>15</v>
      </c>
      <c r="B32" s="2"/>
      <c r="C32" s="2"/>
      <c r="D32" s="2"/>
    </row>
  </sheetData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Tajer</dc:creator>
  <cp:lastModifiedBy>Emma Tajer</cp:lastModifiedBy>
  <cp:lastPrinted>2024-05-07T08:32:39Z</cp:lastPrinted>
  <dcterms:created xsi:type="dcterms:W3CDTF">2024-04-09T12:20:39Z</dcterms:created>
  <dcterms:modified xsi:type="dcterms:W3CDTF">2024-05-07T08:32:54Z</dcterms:modified>
</cp:coreProperties>
</file>