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croshadeapplications.co.uk\FarcetPC$\UserFolders\FarcetPC.Clerk\Documents\accounts\2022 2023\Yesr end\"/>
    </mc:Choice>
  </mc:AlternateContent>
  <xr:revisionPtr revIDLastSave="0" documentId="13_ncr:1_{A1D58B3C-0241-4379-8366-1005CBF357C3}" xr6:coauthVersionLast="36" xr6:coauthVersionMax="36" xr10:uidLastSave="{00000000-0000-0000-0000-000000000000}"/>
  <bookViews>
    <workbookView xWindow="0" yWindow="0" windowWidth="19200" windowHeight="6810" xr2:uid="{4820C153-9537-4459-AE96-47BD229F3DD1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D25" i="1"/>
  <c r="D22" i="1"/>
  <c r="D6" i="1"/>
  <c r="D16" i="1" s="1"/>
  <c r="D26" i="1" l="1"/>
  <c r="D29" i="1" s="1"/>
</calcChain>
</file>

<file path=xl/sharedStrings.xml><?xml version="1.0" encoding="utf-8"?>
<sst xmlns="http://schemas.openxmlformats.org/spreadsheetml/2006/main" count="24" uniqueCount="16">
  <si>
    <t>Barclays</t>
  </si>
  <si>
    <t>Community A/c</t>
  </si>
  <si>
    <t>Saver account</t>
  </si>
  <si>
    <t>Cambs investment</t>
  </si>
  <si>
    <t>Balance</t>
  </si>
  <si>
    <t>Plus uncashed cheques</t>
  </si>
  <si>
    <t>Less uncleared cheques</t>
  </si>
  <si>
    <t>CAPALC</t>
  </si>
  <si>
    <t>Royal British Legion</t>
  </si>
  <si>
    <t>1st April 2022</t>
  </si>
  <si>
    <t>Income to date Community Accnt</t>
  </si>
  <si>
    <t>Total Income to date</t>
  </si>
  <si>
    <t>Less payments</t>
  </si>
  <si>
    <t>No cash is held</t>
  </si>
  <si>
    <t>Bank Reconciliation 31st March 2023</t>
  </si>
  <si>
    <t>Total 1st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</si>
</sst>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£&quot;#,##0.00;\-&quot;£&quot;#,##0.00"/>
    <numFmt numFmtId="164" formatCode="&quot;£&quot;#,##0.00"/>
  </numFmts>
  <fonts count="4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10"/>
      <name val="Arial"/>
      <family val="2"/>
    </font>
    <font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7" fontId="1" fillId="0" borderId="0" xfId="0" applyNumberFormat="1" applyFont="1"/>
    <xf numFmtId="7" fontId="1" fillId="0" borderId="1" xfId="0" applyNumberFormat="1" applyFont="1" applyBorder="1"/>
    <xf numFmtId="0" fontId="2" fillId="0" borderId="0" xfId="0" applyFont="1"/>
    <xf numFmtId="7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Alignment="1">
      <alignment vertical="center" wrapText="1"/>
    </xf>
    <xf numFmtId="164" fontId="0" fillId="0" borderId="0" xfId="0" applyNumberFormat="1"/>
    <xf numFmtId="0" fontId="2" fillId="0" borderId="0" xfId="0" applyFont="1" applyBorder="1" applyAlignment="1">
      <alignment vertical="center" wrapText="1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4" fontId="0" fillId="0" borderId="0" xfId="0" applyNumberFormat="1"/>
    <xf numFmtId="49" fontId="2" fillId="0" borderId="0" xfId="0" applyNumberFormat="1" applyFont="1"/>
    <xf numFmtId="0" fontId="0" fillId="0" borderId="0" xfId="0" applyAlignment="1">
      <alignment wrapText="1"/>
    </xf>
    <xf numFmtId="49" fontId="0" fillId="0" borderId="0" xfId="0" applyNumberFormat="1"/>
    <xf numFmtId="7" fontId="2" fillId="0" borderId="0" xfId="0" applyNumberFormat="1" applyFont="1"/>
    <xf numFmtId="0" fontId="1" fillId="0" borderId="1" xfId="0" applyFont="1" applyBorder="1"/>
    <xf numFmtId="2" fontId="3" fillId="0" borderId="0" xfId="0" applyNumberFormat="1" applyFont="1"/>
    <xf numFmtId="0" fontId="3" fillId="0" borderId="0" xfId="0" applyFont="1"/>
    <xf numFmtId="7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Folders/FarcetPC.Clerk/Documents/accounts/2022%202023/Farcet%20accounts%202022%202023%20version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 income"/>
      <sheetName val="Spend"/>
      <sheetName val="Balance"/>
      <sheetName val="Budget"/>
      <sheetName val="Reserves"/>
      <sheetName val="VAT Extract"/>
      <sheetName val="VAT LIST"/>
      <sheetName val="Sheet15"/>
      <sheetName val="Sheet16"/>
    </sheetNames>
    <sheetDataSet>
      <sheetData sheetId="0">
        <row r="71">
          <cell r="N71">
            <v>63382.310000000005</v>
          </cell>
        </row>
      </sheetData>
      <sheetData sheetId="1">
        <row r="224">
          <cell r="S224">
            <v>70953.900000000009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1C72B-BB95-478F-A50B-3C5B37066CCA}">
  <dimension ref="A1:D30"/>
  <sheetViews>
    <sheetView tabSelected="1" topLeftCell="A16" workbookViewId="0">
      <selection activeCell="B23" sqref="B23"/>
    </sheetView>
  </sheetViews>
  <sheetFormatPr defaultRowHeight="14.5" x14ac:dyDescent="0.35"/>
  <cols>
    <col min="1" max="1" width="29" customWidth="1"/>
    <col min="2" max="2" width="23.26953125" bestFit="1" customWidth="1"/>
    <col min="3" max="3" width="12.6328125" bestFit="1" customWidth="1"/>
    <col min="4" max="4" width="15.6328125" bestFit="1" customWidth="1"/>
  </cols>
  <sheetData>
    <row r="1" spans="1:4" ht="17.5" x14ac:dyDescent="0.35">
      <c r="A1" s="1" t="s">
        <v>14</v>
      </c>
      <c r="B1" s="1"/>
    </row>
    <row r="2" spans="1:4" ht="17.5" x14ac:dyDescent="0.35">
      <c r="A2" s="1" t="s">
        <v>0</v>
      </c>
      <c r="B2" s="1" t="s">
        <v>1</v>
      </c>
      <c r="C2" s="1">
        <v>80357596</v>
      </c>
      <c r="D2" s="2">
        <v>9432.7800000000007</v>
      </c>
    </row>
    <row r="3" spans="1:4" ht="17.5" x14ac:dyDescent="0.35">
      <c r="A3" s="1"/>
      <c r="B3" s="1" t="s">
        <v>2</v>
      </c>
      <c r="C3" s="1">
        <v>50357618</v>
      </c>
      <c r="D3" s="2">
        <v>59114.47</v>
      </c>
    </row>
    <row r="4" spans="1:4" ht="17.5" x14ac:dyDescent="0.35">
      <c r="A4" s="1" t="s">
        <v>3</v>
      </c>
      <c r="B4" s="1"/>
      <c r="C4" s="1"/>
      <c r="D4" s="2">
        <v>51348.27</v>
      </c>
    </row>
    <row r="5" spans="1:4" ht="18" thickBot="1" x14ac:dyDescent="0.4">
      <c r="A5" s="1"/>
      <c r="B5" s="1"/>
      <c r="C5" s="1"/>
      <c r="D5" s="2"/>
    </row>
    <row r="6" spans="1:4" ht="18" thickTop="1" x14ac:dyDescent="0.35">
      <c r="A6" s="1"/>
      <c r="B6" s="1" t="s">
        <v>4</v>
      </c>
      <c r="C6" s="1"/>
      <c r="D6" s="3">
        <f>SUM(D2:D5)</f>
        <v>119895.51999999999</v>
      </c>
    </row>
    <row r="7" spans="1:4" ht="17.5" x14ac:dyDescent="0.35">
      <c r="A7" s="1"/>
      <c r="B7" s="4"/>
      <c r="C7" s="1"/>
      <c r="D7" s="5"/>
    </row>
    <row r="8" spans="1:4" ht="17.5" x14ac:dyDescent="0.35">
      <c r="A8" s="1" t="s">
        <v>5</v>
      </c>
      <c r="B8" s="6"/>
      <c r="D8" s="5"/>
    </row>
    <row r="9" spans="1:4" ht="17.5" x14ac:dyDescent="0.35">
      <c r="A9" s="1" t="s">
        <v>6</v>
      </c>
      <c r="B9" s="7" t="s">
        <v>7</v>
      </c>
      <c r="C9" s="7"/>
      <c r="D9" s="8">
        <v>75</v>
      </c>
    </row>
    <row r="10" spans="1:4" x14ac:dyDescent="0.35">
      <c r="B10" s="9" t="s">
        <v>7</v>
      </c>
      <c r="C10" s="10"/>
      <c r="D10" s="8">
        <v>75</v>
      </c>
    </row>
    <row r="11" spans="1:4" ht="38.5" x14ac:dyDescent="0.35">
      <c r="A11" s="1"/>
      <c r="B11" s="11" t="s">
        <v>8</v>
      </c>
      <c r="D11" s="12">
        <v>20</v>
      </c>
    </row>
    <row r="12" spans="1:4" ht="17.5" x14ac:dyDescent="0.35">
      <c r="A12" s="1"/>
      <c r="B12" s="11"/>
      <c r="D12" s="12"/>
    </row>
    <row r="13" spans="1:4" ht="17.5" x14ac:dyDescent="0.35">
      <c r="A13" s="1"/>
      <c r="B13" s="13"/>
      <c r="C13" s="14"/>
      <c r="D13" s="12"/>
    </row>
    <row r="14" spans="1:4" ht="17.5" x14ac:dyDescent="0.35">
      <c r="A14" s="1"/>
      <c r="B14" s="13"/>
      <c r="C14" s="14"/>
      <c r="D14" s="12"/>
    </row>
    <row r="15" spans="1:4" ht="17.5" x14ac:dyDescent="0.35">
      <c r="A15" s="1"/>
      <c r="B15" s="15"/>
      <c r="C15" s="15"/>
      <c r="D15" s="16"/>
    </row>
    <row r="16" spans="1:4" ht="17.5" x14ac:dyDescent="0.35">
      <c r="A16" s="1"/>
      <c r="B16" s="1" t="s">
        <v>4</v>
      </c>
      <c r="C16" s="15"/>
      <c r="D16" s="2">
        <f>D6+D8-SUM(D9:D15)</f>
        <v>119725.51999999999</v>
      </c>
    </row>
    <row r="17" spans="1:4" ht="17.5" x14ac:dyDescent="0.35">
      <c r="A17" s="1"/>
      <c r="B17" s="1"/>
      <c r="C17" s="15"/>
      <c r="D17" s="2"/>
    </row>
    <row r="18" spans="1:4" ht="17.5" x14ac:dyDescent="0.35">
      <c r="A18" s="1" t="s">
        <v>3</v>
      </c>
      <c r="B18" s="1" t="s">
        <v>9</v>
      </c>
      <c r="C18" s="15"/>
      <c r="D18" s="2">
        <v>51348.27</v>
      </c>
    </row>
    <row r="19" spans="1:4" ht="17.5" x14ac:dyDescent="0.35">
      <c r="A19" s="1" t="s">
        <v>1</v>
      </c>
      <c r="B19" s="1" t="s">
        <v>9</v>
      </c>
      <c r="C19" s="15"/>
      <c r="D19" s="2">
        <v>7003.46</v>
      </c>
    </row>
    <row r="20" spans="1:4" ht="17.5" x14ac:dyDescent="0.35">
      <c r="A20" s="1" t="s">
        <v>2</v>
      </c>
      <c r="B20" s="1" t="s">
        <v>9</v>
      </c>
      <c r="C20" s="13"/>
      <c r="D20" s="2">
        <v>68945.38</v>
      </c>
    </row>
    <row r="21" spans="1:4" ht="18" thickBot="1" x14ac:dyDescent="0.4">
      <c r="A21" s="1"/>
      <c r="B21" s="1"/>
      <c r="C21" s="13"/>
      <c r="D21" s="2"/>
    </row>
    <row r="22" spans="1:4" ht="18" thickTop="1" x14ac:dyDescent="0.35">
      <c r="A22" s="1"/>
      <c r="B22" s="17" t="s">
        <v>15</v>
      </c>
      <c r="C22" s="17"/>
      <c r="D22" s="3">
        <f>SUM(D17:D20)-D21</f>
        <v>127297.11</v>
      </c>
    </row>
    <row r="23" spans="1:4" ht="17.5" x14ac:dyDescent="0.35">
      <c r="A23" s="1"/>
      <c r="B23" s="1"/>
      <c r="C23" s="1"/>
      <c r="D23" s="1"/>
    </row>
    <row r="24" spans="1:4" ht="17.5" x14ac:dyDescent="0.35">
      <c r="A24" s="1"/>
      <c r="B24" s="18"/>
      <c r="C24" s="1"/>
      <c r="D24" s="2"/>
    </row>
    <row r="25" spans="1:4" ht="18" thickBot="1" x14ac:dyDescent="0.4">
      <c r="A25" s="1" t="s">
        <v>10</v>
      </c>
      <c r="B25" s="18"/>
      <c r="C25" s="1"/>
      <c r="D25" s="2">
        <f>'[1]com income'!$N$71</f>
        <v>63382.310000000005</v>
      </c>
    </row>
    <row r="26" spans="1:4" ht="18.5" thickTop="1" thickBot="1" x14ac:dyDescent="0.4">
      <c r="A26" s="1" t="s">
        <v>11</v>
      </c>
      <c r="B26" s="19"/>
      <c r="C26" s="1"/>
      <c r="D26" s="3">
        <f>D22+D25</f>
        <v>190679.42</v>
      </c>
    </row>
    <row r="27" spans="1:4" ht="18" thickTop="1" x14ac:dyDescent="0.35">
      <c r="A27" s="1" t="s">
        <v>12</v>
      </c>
      <c r="B27" s="1"/>
      <c r="C27" s="1"/>
      <c r="D27" s="3">
        <f>[1]Spend!$S$224</f>
        <v>70953.900000000009</v>
      </c>
    </row>
    <row r="28" spans="1:4" ht="17.5" x14ac:dyDescent="0.35">
      <c r="A28" s="1"/>
      <c r="B28" s="1"/>
      <c r="C28" s="1"/>
      <c r="D28" s="1"/>
    </row>
    <row r="29" spans="1:4" ht="18" thickBot="1" x14ac:dyDescent="0.4">
      <c r="A29" s="1"/>
      <c r="B29" s="1" t="s">
        <v>4</v>
      </c>
      <c r="C29" s="1"/>
      <c r="D29" s="20">
        <f>D26-D27</f>
        <v>119725.52</v>
      </c>
    </row>
    <row r="30" spans="1:4" ht="18" thickTop="1" x14ac:dyDescent="0.35">
      <c r="A30" s="1" t="s">
        <v>13</v>
      </c>
      <c r="B30" s="1"/>
      <c r="C30" s="1"/>
      <c r="D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FarcetPC Clerk</dc:creator>
  <cp:lastModifiedBy>FarcetPC Clerk</cp:lastModifiedBy>
  <dcterms:created xsi:type="dcterms:W3CDTF">2023-06-01T21:36:35Z</dcterms:created>
  <dcterms:modified xsi:type="dcterms:W3CDTF">2023-06-12T14:59:45Z</dcterms:modified>
</cp:coreProperties>
</file>