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croshadeapplications.co.uk\FarcetPC$\UserFolders\FarcetPC.Clerk\Documents\accounts\2024 2025\Year end\"/>
    </mc:Choice>
  </mc:AlternateContent>
  <xr:revisionPtr revIDLastSave="0" documentId="8_{1BF33B32-AF01-4356-85CC-8A91580EE44D}" xr6:coauthVersionLast="36" xr6:coauthVersionMax="36" xr10:uidLastSave="{00000000-0000-0000-0000-000000000000}"/>
  <bookViews>
    <workbookView xWindow="0" yWindow="0" windowWidth="21600" windowHeight="9458" xr2:uid="{11C3A5D6-C5E2-4E46-A90E-4F330E2062A7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1" l="1"/>
  <c r="D26" i="1"/>
  <c r="D23" i="1"/>
  <c r="D27" i="1" s="1"/>
  <c r="D30" i="1" s="1"/>
  <c r="D7" i="1"/>
  <c r="D17" i="1" s="1"/>
</calcChain>
</file>

<file path=xl/sharedStrings.xml><?xml version="1.0" encoding="utf-8"?>
<sst xmlns="http://schemas.openxmlformats.org/spreadsheetml/2006/main" count="22" uniqueCount="15">
  <si>
    <t>Farcet Parish Council</t>
  </si>
  <si>
    <t>Bank Reconciliation 31st March 2025</t>
  </si>
  <si>
    <t>Barclays</t>
  </si>
  <si>
    <t>Community A/c</t>
  </si>
  <si>
    <t>Saver account</t>
  </si>
  <si>
    <t>Cambs investment</t>
  </si>
  <si>
    <t>Balance</t>
  </si>
  <si>
    <t>Plus uncashed cheques</t>
  </si>
  <si>
    <t>Less uncleared cheques</t>
  </si>
  <si>
    <t>1st April 2024</t>
  </si>
  <si>
    <t>Total 1st April 2024</t>
  </si>
  <si>
    <t>Income to date Community Accnt</t>
  </si>
  <si>
    <t>Total Income to date</t>
  </si>
  <si>
    <t>Less payments</t>
  </si>
  <si>
    <t>No cash is held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</si>
</sst>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£&quot;#,##0.00;\-&quot;£&quot;#,##0.00"/>
    <numFmt numFmtId="164" formatCode="&quot;£&quot;#,##0.00"/>
  </numFmts>
  <fonts count="5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7" fontId="2" fillId="0" borderId="0" xfId="0" applyNumberFormat="1" applyFont="1"/>
    <xf numFmtId="7" fontId="2" fillId="0" borderId="1" xfId="0" applyNumberFormat="1" applyFont="1" applyBorder="1"/>
    <xf numFmtId="0" fontId="3" fillId="0" borderId="0" xfId="0" applyFont="1"/>
    <xf numFmtId="7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4" fontId="0" fillId="0" borderId="0" xfId="0" applyNumberFormat="1"/>
    <xf numFmtId="49" fontId="3" fillId="0" borderId="0" xfId="0" applyNumberFormat="1" applyFont="1"/>
    <xf numFmtId="0" fontId="0" fillId="0" borderId="0" xfId="0" applyAlignment="1">
      <alignment wrapText="1"/>
    </xf>
    <xf numFmtId="49" fontId="0" fillId="0" borderId="0" xfId="0" applyNumberFormat="1"/>
    <xf numFmtId="7" fontId="3" fillId="0" borderId="0" xfId="0" applyNumberFormat="1" applyFont="1"/>
    <xf numFmtId="0" fontId="2" fillId="0" borderId="1" xfId="0" applyFont="1" applyBorder="1"/>
    <xf numFmtId="2" fontId="4" fillId="0" borderId="0" xfId="0" applyNumberFormat="1" applyFont="1"/>
    <xf numFmtId="0" fontId="4" fillId="0" borderId="0" xfId="0" applyFont="1"/>
    <xf numFmtId="7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Folders/FarcetPC.Clerk/Documents/accounts/2024%202025/Farcet%20accounts%202024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ome"/>
      <sheetName val="Spend"/>
      <sheetName val="Balance"/>
      <sheetName val="CIL"/>
      <sheetName val="Budget"/>
      <sheetName val="Reserves"/>
      <sheetName val="VAT Extract"/>
      <sheetName val="VAT LIST"/>
      <sheetName val="Sheet15"/>
      <sheetName val="Sheet16"/>
    </sheetNames>
    <sheetDataSet>
      <sheetData sheetId="0">
        <row r="167">
          <cell r="M167">
            <v>82370.989999999991</v>
          </cell>
        </row>
      </sheetData>
      <sheetData sheetId="1">
        <row r="228">
          <cell r="S228">
            <v>90462.76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32827-8D46-49B0-A413-9DACA42B2F59}">
  <dimension ref="A1:D31"/>
  <sheetViews>
    <sheetView tabSelected="1" topLeftCell="A7" workbookViewId="0">
      <selection activeCell="C1" sqref="C1:C1048576"/>
    </sheetView>
  </sheetViews>
  <sheetFormatPr defaultRowHeight="14.25" x14ac:dyDescent="0.45"/>
  <cols>
    <col min="1" max="1" width="42.1328125" bestFit="1" customWidth="1"/>
    <col min="3" max="3" width="12.19921875" bestFit="1" customWidth="1"/>
    <col min="4" max="4" width="15" bestFit="1" customWidth="1"/>
  </cols>
  <sheetData>
    <row r="1" spans="1:4" ht="20.65" x14ac:dyDescent="0.6">
      <c r="A1" s="1" t="s">
        <v>0</v>
      </c>
    </row>
    <row r="2" spans="1:4" ht="17.25" x14ac:dyDescent="0.45">
      <c r="A2" s="2" t="s">
        <v>1</v>
      </c>
      <c r="B2" s="2"/>
    </row>
    <row r="3" spans="1:4" ht="17.25" x14ac:dyDescent="0.45">
      <c r="A3" s="2" t="s">
        <v>2</v>
      </c>
      <c r="B3" s="2" t="s">
        <v>3</v>
      </c>
      <c r="C3" s="2">
        <v>80357596</v>
      </c>
      <c r="D3" s="3">
        <v>7288.39</v>
      </c>
    </row>
    <row r="4" spans="1:4" ht="17.25" x14ac:dyDescent="0.45">
      <c r="A4" s="2"/>
      <c r="B4" s="2" t="s">
        <v>4</v>
      </c>
      <c r="C4" s="2">
        <v>50357618</v>
      </c>
      <c r="D4" s="3">
        <v>71192.58</v>
      </c>
    </row>
    <row r="5" spans="1:4" ht="17.25" x14ac:dyDescent="0.45">
      <c r="A5" s="2" t="s">
        <v>5</v>
      </c>
      <c r="B5" s="2"/>
      <c r="C5" s="2"/>
      <c r="D5" s="3">
        <v>51348.27</v>
      </c>
    </row>
    <row r="6" spans="1:4" ht="17.649999999999999" thickBot="1" x14ac:dyDescent="0.5">
      <c r="A6" s="2"/>
      <c r="B6" s="2"/>
      <c r="C6" s="2"/>
      <c r="D6" s="3"/>
    </row>
    <row r="7" spans="1:4" ht="17.649999999999999" thickTop="1" x14ac:dyDescent="0.45">
      <c r="A7" s="2"/>
      <c r="B7" s="2" t="s">
        <v>6</v>
      </c>
      <c r="C7" s="2"/>
      <c r="D7" s="4">
        <f>SUM(D3:D6)</f>
        <v>129829.23999999999</v>
      </c>
    </row>
    <row r="8" spans="1:4" ht="17.25" x14ac:dyDescent="0.45">
      <c r="A8" s="2"/>
      <c r="B8" s="5"/>
      <c r="C8" s="2"/>
      <c r="D8" s="6"/>
    </row>
    <row r="9" spans="1:4" ht="17.25" x14ac:dyDescent="0.45">
      <c r="A9" s="2" t="s">
        <v>7</v>
      </c>
      <c r="B9" s="7"/>
      <c r="D9" s="6"/>
    </row>
    <row r="10" spans="1:4" ht="17.25" x14ac:dyDescent="0.45">
      <c r="A10" s="2" t="s">
        <v>8</v>
      </c>
      <c r="B10" s="8"/>
      <c r="C10" s="8"/>
      <c r="D10" s="9"/>
    </row>
    <row r="11" spans="1:4" x14ac:dyDescent="0.45">
      <c r="B11" s="10"/>
      <c r="C11" s="11"/>
      <c r="D11" s="9"/>
    </row>
    <row r="12" spans="1:4" ht="17.25" x14ac:dyDescent="0.45">
      <c r="A12" s="2"/>
      <c r="B12" s="12"/>
      <c r="D12" s="13"/>
    </row>
    <row r="13" spans="1:4" ht="17.25" x14ac:dyDescent="0.45">
      <c r="A13" s="2"/>
      <c r="B13" s="12"/>
      <c r="D13" s="13"/>
    </row>
    <row r="14" spans="1:4" ht="17.25" x14ac:dyDescent="0.45">
      <c r="A14" s="2"/>
      <c r="B14" s="14"/>
      <c r="C14" s="15"/>
      <c r="D14" s="13"/>
    </row>
    <row r="15" spans="1:4" ht="17.25" x14ac:dyDescent="0.45">
      <c r="A15" s="2"/>
      <c r="B15" s="14"/>
      <c r="C15" s="15"/>
      <c r="D15" s="13"/>
    </row>
    <row r="16" spans="1:4" ht="17.25" x14ac:dyDescent="0.45">
      <c r="A16" s="2"/>
      <c r="B16" s="16"/>
      <c r="C16" s="16"/>
      <c r="D16" s="17"/>
    </row>
    <row r="17" spans="1:4" ht="17.25" x14ac:dyDescent="0.45">
      <c r="A17" s="2"/>
      <c r="B17" s="2" t="s">
        <v>6</v>
      </c>
      <c r="C17" s="16"/>
      <c r="D17" s="3">
        <f>D7+D9-SUM(D10:D16)</f>
        <v>129829.23999999999</v>
      </c>
    </row>
    <row r="18" spans="1:4" ht="17.25" x14ac:dyDescent="0.45">
      <c r="A18" s="2"/>
      <c r="B18" s="2"/>
      <c r="C18" s="16"/>
      <c r="D18" s="3"/>
    </row>
    <row r="19" spans="1:4" ht="17.25" x14ac:dyDescent="0.45">
      <c r="A19" s="2" t="s">
        <v>5</v>
      </c>
      <c r="B19" s="2" t="s">
        <v>9</v>
      </c>
      <c r="C19" s="16"/>
      <c r="D19" s="3">
        <v>51348.27</v>
      </c>
    </row>
    <row r="20" spans="1:4" ht="17.25" x14ac:dyDescent="0.45">
      <c r="A20" s="2" t="s">
        <v>3</v>
      </c>
      <c r="B20" s="2" t="s">
        <v>9</v>
      </c>
      <c r="C20" s="16"/>
      <c r="D20" s="3">
        <v>11504.45</v>
      </c>
    </row>
    <row r="21" spans="1:4" ht="17.25" x14ac:dyDescent="0.45">
      <c r="A21" s="2" t="s">
        <v>4</v>
      </c>
      <c r="B21" s="2" t="s">
        <v>9</v>
      </c>
      <c r="C21" s="14"/>
      <c r="D21" s="3">
        <v>75068.289999999994</v>
      </c>
    </row>
    <row r="22" spans="1:4" ht="17.649999999999999" thickBot="1" x14ac:dyDescent="0.5">
      <c r="A22" s="2"/>
      <c r="B22" s="2"/>
      <c r="C22" s="14"/>
      <c r="D22" s="3"/>
    </row>
    <row r="23" spans="1:4" ht="17.649999999999999" thickTop="1" x14ac:dyDescent="0.45">
      <c r="A23" s="2"/>
      <c r="B23" s="18" t="s">
        <v>10</v>
      </c>
      <c r="C23" s="18"/>
      <c r="D23" s="4">
        <f>SUM(D18:D21)-D22</f>
        <v>137921.01</v>
      </c>
    </row>
    <row r="24" spans="1:4" ht="17.25" x14ac:dyDescent="0.45">
      <c r="A24" s="2"/>
      <c r="B24" s="2"/>
      <c r="C24" s="2"/>
      <c r="D24" s="2"/>
    </row>
    <row r="25" spans="1:4" ht="17.25" x14ac:dyDescent="0.45">
      <c r="A25" s="2"/>
      <c r="B25" s="19"/>
      <c r="C25" s="2"/>
      <c r="D25" s="3"/>
    </row>
    <row r="26" spans="1:4" ht="17.649999999999999" thickBot="1" x14ac:dyDescent="0.5">
      <c r="A26" s="2" t="s">
        <v>11</v>
      </c>
      <c r="B26" s="19"/>
      <c r="C26" s="2"/>
      <c r="D26" s="3">
        <f>[1]Income!$M$167</f>
        <v>82370.989999999991</v>
      </c>
    </row>
    <row r="27" spans="1:4" ht="18" thickTop="1" thickBot="1" x14ac:dyDescent="0.5">
      <c r="A27" s="2" t="s">
        <v>12</v>
      </c>
      <c r="B27" s="20"/>
      <c r="C27" s="2"/>
      <c r="D27" s="4">
        <f>D23+D26</f>
        <v>220292</v>
      </c>
    </row>
    <row r="28" spans="1:4" ht="17.649999999999999" thickTop="1" x14ac:dyDescent="0.45">
      <c r="A28" s="2" t="s">
        <v>13</v>
      </c>
      <c r="B28" s="2"/>
      <c r="C28" s="2"/>
      <c r="D28" s="4">
        <f>[1]Spend!$S$228</f>
        <v>90462.76</v>
      </c>
    </row>
    <row r="29" spans="1:4" ht="17.25" x14ac:dyDescent="0.45">
      <c r="A29" s="2"/>
      <c r="B29" s="2"/>
      <c r="C29" s="2"/>
      <c r="D29" s="2"/>
    </row>
    <row r="30" spans="1:4" ht="17.649999999999999" thickBot="1" x14ac:dyDescent="0.5">
      <c r="A30" s="2"/>
      <c r="B30" s="2" t="s">
        <v>6</v>
      </c>
      <c r="C30" s="2"/>
      <c r="D30" s="21">
        <f>D27-D28</f>
        <v>129829.24</v>
      </c>
    </row>
    <row r="31" spans="1:4" ht="17.649999999999999" thickTop="1" x14ac:dyDescent="0.45">
      <c r="A31" s="2" t="s">
        <v>14</v>
      </c>
      <c r="B31" s="2"/>
      <c r="C31" s="2"/>
      <c r="D3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Tajer</dc:creator>
  <cp:lastModifiedBy>Emma Tajer</cp:lastModifiedBy>
  <dcterms:created xsi:type="dcterms:W3CDTF">2025-05-01T13:33:57Z</dcterms:created>
  <dcterms:modified xsi:type="dcterms:W3CDTF">2025-05-01T13:35:01Z</dcterms:modified>
</cp:coreProperties>
</file>