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5"/>
  <workbookPr defaultThemeVersion="124226"/>
  <mc:AlternateContent xmlns:mc="http://schemas.openxmlformats.org/markup-compatibility/2006">
    <mc:Choice Requires="x15">
      <x15ac:absPath xmlns:x15ac="http://schemas.microsoft.com/office/spreadsheetml/2010/11/ac" url="\\microshadeapplications.co.uk\FarcetPC$\UserFolders\FarcetPC.Clerk\Documents\accounts\2024 2025\Year end\"/>
    </mc:Choice>
  </mc:AlternateContent>
  <xr:revisionPtr revIDLastSave="0" documentId="13_ncr:1_{F256BE0E-D535-465C-A93D-C0FAF967554B}" xr6:coauthVersionLast="36" xr6:coauthVersionMax="36" xr10:uidLastSave="{00000000-0000-0000-0000-000000000000}"/>
  <bookViews>
    <workbookView xWindow="-105" yWindow="-105" windowWidth="19425" windowHeight="10305" xr2:uid="{00000000-000D-0000-FFFF-FFFF00000000}"/>
  </bookViews>
  <sheets>
    <sheet name="Sheet1" sheetId="1" r:id="rId1"/>
    <sheet name="Overview" sheetId="2" r:id="rId2"/>
  </sheets>
  <calcPr calcId="191029"/>
</workbook>
</file>

<file path=xl/calcChain.xml><?xml version="1.0" encoding="utf-8"?>
<calcChain xmlns="http://schemas.openxmlformats.org/spreadsheetml/2006/main">
  <c r="B10" i="1" l="1"/>
  <c r="B9" i="1"/>
  <c r="D11" i="1" l="1"/>
  <c r="E11" i="1"/>
  <c r="D10" i="1" l="1"/>
  <c r="E10" i="1"/>
  <c r="D9" i="1"/>
  <c r="E9" i="1"/>
  <c r="D6" i="1" l="1"/>
  <c r="D8" i="1" l="1"/>
  <c r="D4" i="1"/>
  <c r="D5" i="1"/>
  <c r="E6" i="1"/>
  <c r="D7" i="1"/>
  <c r="D12" i="1"/>
  <c r="E8" i="1"/>
  <c r="E4" i="1"/>
  <c r="E5" i="1"/>
</calcChain>
</file>

<file path=xl/sharedStrings.xml><?xml version="1.0" encoding="utf-8"?>
<sst xmlns="http://schemas.openxmlformats.org/spreadsheetml/2006/main" count="39" uniqueCount="37">
  <si>
    <t>Section 1</t>
  </si>
  <si>
    <t>Explanation of variances — pro forma for local councils</t>
  </si>
  <si>
    <t>Thorney Parish Council</t>
  </si>
  <si>
    <r>
      <t xml:space="preserve">The NALC/SLCC </t>
    </r>
    <r>
      <rPr>
        <i/>
        <sz val="9.5"/>
        <rFont val="Arial"/>
        <family val="2"/>
      </rPr>
      <t xml:space="preserve">'Practitioners' Guide 2010' </t>
    </r>
    <r>
      <rPr>
        <sz val="9.5"/>
        <rFont val="Arial"/>
        <family val="2"/>
      </rPr>
      <t xml:space="preserve">(paragraph 2.15 onwards) provides guidance on explaining </t>
    </r>
  </si>
  <si>
    <t>significant variances. Please provide explanations for the following:</t>
  </si>
  <si>
    <r>
      <t>•</t>
    </r>
    <r>
      <rPr>
        <sz val="9.5"/>
        <rFont val="Arial"/>
        <family val="2"/>
      </rPr>
      <t>variances of more than 15% between totals for individual boxes (except variances of less than £200);</t>
    </r>
  </si>
  <si>
    <r>
      <t>•</t>
    </r>
    <r>
      <rPr>
        <sz val="9.5"/>
        <rFont val="Arial"/>
        <family val="2"/>
      </rPr>
      <t>any change where there is a movement to or from zero; and</t>
    </r>
  </si>
  <si>
    <r>
      <t>•</t>
    </r>
    <r>
      <rPr>
        <sz val="9.5"/>
        <rFont val="Arial"/>
        <family val="2"/>
      </rPr>
      <t>if the total reserves (Box 7) figure is more than twice the annual precept value (Box 2).</t>
    </r>
  </si>
  <si>
    <t>Sheet1</t>
  </si>
  <si>
    <t>Variance
£</t>
  </si>
  <si>
    <t>Variance
%</t>
  </si>
  <si>
    <t>Detailed explanation of variance
(with amounts £)</t>
  </si>
  <si>
    <t>Signed</t>
  </si>
  <si>
    <t>Chairman</t>
  </si>
  <si>
    <t>Date</t>
  </si>
  <si>
    <t>RFO</t>
  </si>
  <si>
    <t>This explanation of variances above 15% fairly represents the financial position</t>
  </si>
  <si>
    <t>Explanation of high reserves</t>
  </si>
  <si>
    <t>Farcet Parish Council</t>
  </si>
  <si>
    <r>
      <t xml:space="preserve">Box 1 </t>
    </r>
    <r>
      <rPr>
        <i/>
        <sz val="10"/>
        <rFont val="Arial"/>
        <family val="2"/>
      </rPr>
      <t>Balances brought forward</t>
    </r>
  </si>
  <si>
    <r>
      <t xml:space="preserve">Box 2 </t>
    </r>
    <r>
      <rPr>
        <i/>
        <sz val="10"/>
        <rFont val="Arial"/>
        <family val="2"/>
      </rPr>
      <t>Precept</t>
    </r>
  </si>
  <si>
    <r>
      <t xml:space="preserve">Box 3 </t>
    </r>
    <r>
      <rPr>
        <i/>
        <sz val="10"/>
        <rFont val="Arial"/>
        <family val="2"/>
      </rPr>
      <t>Other receipts</t>
    </r>
  </si>
  <si>
    <r>
      <t xml:space="preserve">Box 4 </t>
    </r>
    <r>
      <rPr>
        <i/>
        <sz val="10"/>
        <rFont val="Arial"/>
        <family val="2"/>
      </rPr>
      <t>Staff costs</t>
    </r>
  </si>
  <si>
    <r>
      <t xml:space="preserve">Box 5 </t>
    </r>
    <r>
      <rPr>
        <i/>
        <sz val="10"/>
        <rFont val="Arial"/>
        <family val="2"/>
      </rPr>
      <t>Loan interest/ capital repayments</t>
    </r>
  </si>
  <si>
    <r>
      <t xml:space="preserve">Box 6 </t>
    </r>
    <r>
      <rPr>
        <i/>
        <sz val="10"/>
        <rFont val="Arial"/>
        <family val="2"/>
      </rPr>
      <t>Other payments</t>
    </r>
  </si>
  <si>
    <r>
      <t xml:space="preserve">Box 7 </t>
    </r>
    <r>
      <rPr>
        <i/>
        <sz val="10"/>
        <rFont val="Arial"/>
        <family val="2"/>
      </rPr>
      <t>Balances carried forward</t>
    </r>
  </si>
  <si>
    <r>
      <t xml:space="preserve">Box 8
</t>
    </r>
    <r>
      <rPr>
        <i/>
        <sz val="10"/>
        <rFont val="Arial"/>
        <family val="2"/>
      </rPr>
      <t>Cash and short term investments</t>
    </r>
  </si>
  <si>
    <r>
      <t xml:space="preserve">Box 9
</t>
    </r>
    <r>
      <rPr>
        <i/>
        <sz val="10"/>
        <rFont val="Arial"/>
        <family val="2"/>
      </rPr>
      <t>Fixed assets &amp; long term assets</t>
    </r>
  </si>
  <si>
    <r>
      <t xml:space="preserve">Box 10 </t>
    </r>
    <r>
      <rPr>
        <i/>
        <sz val="10"/>
        <rFont val="Arial"/>
        <family val="2"/>
      </rPr>
      <t>Borrowings</t>
    </r>
  </si>
  <si>
    <t>2023/2024
£</t>
  </si>
  <si>
    <t>2024/2025
£</t>
  </si>
  <si>
    <t xml:space="preserve">of the Farcet Parish Council at the end 2024/2025 Financial Year. </t>
  </si>
  <si>
    <t xml:space="preserve">A reduction in cemetery income by £7000. </t>
  </si>
  <si>
    <t>Additional maintenance costs to thw village hall (incl new doors and redecoration).  An increase in cemetery and allotment maintenance (chapel painting and allotment clearance)</t>
  </si>
  <si>
    <t>The Parish Council now has only 1 employee and no longer have a village hall caretaker.</t>
  </si>
  <si>
    <t>The previous asset values were based on insurance values not the actual asset value. We used the JPAG Practitoners guide to give an approved asset value. We have managed find original documents for the many of the assets indicating the asset value at purchase.</t>
  </si>
  <si>
    <t>The Parish Council continues to work towards reducing the high reserves by working through its plan of priorities for the Parish. £75,000 in ring fenced. There is also £2733.42 of 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</si>
</sst>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quot;£&quot;* #,##0_-;_-&quot;£&quot;* &quot;-&quot;_-;_-@_-"/>
    <numFmt numFmtId="44" formatCode="_-&quot;£&quot;* #,##0.00_-;\-&quot;£&quot;* #,##0.00_-;_-&quot;£&quot;* &quot;-&quot;??_-;_-@_-"/>
    <numFmt numFmtId="164" formatCode="0.0%"/>
  </numFmts>
  <fonts count="11" x14ac:knownFonts="1">
    <font>
      <sz val="10"/>
      <name val="Arial"/>
    </font>
    <font>
      <u/>
      <sz val="10"/>
      <color indexed="4"/>
      <name val="Arial"/>
      <family val="2"/>
    </font>
    <font>
      <b/>
      <sz val="9.5"/>
      <name val="Arial"/>
      <family val="2"/>
    </font>
    <font>
      <i/>
      <sz val="9.5"/>
      <name val="Arial"/>
      <family val="2"/>
    </font>
    <font>
      <sz val="9.5"/>
      <name val="Arial"/>
      <family val="2"/>
    </font>
    <font>
      <b/>
      <sz val="13.5"/>
      <name val="Arial"/>
      <family val="2"/>
    </font>
    <font>
      <sz val="14"/>
      <name val="Arial"/>
      <family val="2"/>
    </font>
    <font>
      <sz val="10"/>
      <name val="Arial"/>
      <family val="2"/>
    </font>
    <font>
      <b/>
      <sz val="10"/>
      <name val="Arial"/>
      <family val="2"/>
    </font>
    <font>
      <i/>
      <sz val="10"/>
      <name val="Arial"/>
      <family val="2"/>
    </font>
    <font>
      <sz val="10"/>
      <name val="Times New Roman"/>
      <family val="1"/>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2" fillId="0" borderId="0" xfId="0" applyFont="1" applyAlignment="1">
      <alignment horizontal="left" vertical="center"/>
    </xf>
    <xf numFmtId="0" fontId="0" fillId="0" borderId="0" xfId="0" applyAlignment="1">
      <alignment vertical="center" wrapText="1"/>
    </xf>
    <xf numFmtId="0" fontId="0" fillId="0" borderId="0" xfId="0" applyAlignment="1">
      <alignment vertical="center"/>
    </xf>
    <xf numFmtId="0" fontId="5"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left" vertical="center"/>
    </xf>
    <xf numFmtId="0" fontId="8" fillId="0" borderId="2" xfId="0" applyFont="1" applyFill="1" applyBorder="1" applyAlignment="1">
      <alignment horizontal="left" vertical="top" wrapText="1"/>
    </xf>
    <xf numFmtId="0" fontId="8" fillId="0" borderId="2" xfId="0" applyFont="1" applyFill="1" applyBorder="1" applyAlignment="1">
      <alignment horizontal="center" vertical="top" wrapText="1"/>
    </xf>
    <xf numFmtId="42" fontId="7" fillId="0" borderId="2" xfId="0" applyNumberFormat="1" applyFont="1" applyFill="1" applyBorder="1" applyAlignment="1">
      <alignment horizontal="left" vertical="top" wrapText="1"/>
    </xf>
    <xf numFmtId="164" fontId="7" fillId="0" borderId="2" xfId="0" applyNumberFormat="1" applyFont="1" applyFill="1" applyBorder="1" applyAlignment="1">
      <alignment horizontal="left" vertical="top" wrapText="1"/>
    </xf>
    <xf numFmtId="44" fontId="7" fillId="0" borderId="2" xfId="0" applyNumberFormat="1" applyFont="1" applyFill="1" applyBorder="1" applyAlignment="1">
      <alignment horizontal="left" vertical="top" wrapText="1"/>
    </xf>
    <xf numFmtId="10" fontId="7" fillId="0" borderId="2" xfId="0" applyNumberFormat="1" applyFont="1" applyFill="1" applyBorder="1" applyAlignment="1">
      <alignment horizontal="left" vertical="top" wrapText="1"/>
    </xf>
    <xf numFmtId="0" fontId="7" fillId="0" borderId="0" xfId="0" applyFont="1" applyAlignment="1">
      <alignment vertical="center"/>
    </xf>
    <xf numFmtId="0" fontId="10" fillId="0" borderId="0" xfId="0" applyFont="1"/>
    <xf numFmtId="0" fontId="10" fillId="0" borderId="0" xfId="0" applyFont="1" applyAlignment="1">
      <alignment horizontal="right"/>
    </xf>
    <xf numFmtId="0" fontId="10" fillId="0" borderId="0" xfId="0" applyFont="1" applyAlignment="1">
      <alignment horizontal="center"/>
    </xf>
    <xf numFmtId="14" fontId="7" fillId="0" borderId="0" xfId="0" applyNumberFormat="1" applyFont="1" applyAlignment="1">
      <alignment vertical="center"/>
    </xf>
    <xf numFmtId="0" fontId="8" fillId="0" borderId="0" xfId="0" applyFont="1"/>
    <xf numFmtId="0" fontId="7" fillId="0" borderId="2" xfId="0" applyFont="1" applyBorder="1" applyAlignment="1">
      <alignment horizontal="left" vertical="top" wrapText="1"/>
    </xf>
    <xf numFmtId="0" fontId="6" fillId="0" borderId="1" xfId="0" applyFont="1" applyBorder="1" applyAlignment="1">
      <alignment horizontal="center" vertical="center"/>
    </xf>
    <xf numFmtId="44" fontId="7" fillId="0" borderId="3" xfId="0" applyNumberFormat="1" applyFont="1" applyFill="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F18"/>
  <sheetViews>
    <sheetView tabSelected="1" topLeftCell="A2" workbookViewId="0">
      <selection activeCell="B13" sqref="B13:F13"/>
    </sheetView>
  </sheetViews>
  <sheetFormatPr defaultColWidth="9.1328125" defaultRowHeight="12.75" x14ac:dyDescent="0.35"/>
  <cols>
    <col min="1" max="1" width="19.86328125" style="3" customWidth="1"/>
    <col min="2" max="2" width="12.1328125" style="3" bestFit="1" customWidth="1"/>
    <col min="3" max="3" width="13.73046875" style="3" customWidth="1"/>
    <col min="4" max="4" width="11.265625" style="3" bestFit="1" customWidth="1"/>
    <col min="5" max="5" width="12.265625" style="3" bestFit="1" customWidth="1"/>
    <col min="6" max="6" width="71" style="3" customWidth="1"/>
    <col min="7" max="16384" width="9.1328125" style="3"/>
  </cols>
  <sheetData>
    <row r="1" spans="1:6" ht="17.25" x14ac:dyDescent="0.35">
      <c r="A1" s="20" t="s">
        <v>18</v>
      </c>
      <c r="B1" s="20"/>
      <c r="C1" s="20"/>
      <c r="D1" s="20"/>
      <c r="E1" s="20"/>
      <c r="F1" s="20"/>
    </row>
    <row r="2" spans="1:6" s="2" customFormat="1" ht="35.25" customHeight="1" x14ac:dyDescent="0.35">
      <c r="A2" s="7" t="s">
        <v>0</v>
      </c>
      <c r="B2" s="8" t="s">
        <v>29</v>
      </c>
      <c r="C2" s="8" t="s">
        <v>30</v>
      </c>
      <c r="D2" s="8" t="s">
        <v>9</v>
      </c>
      <c r="E2" s="8" t="s">
        <v>10</v>
      </c>
      <c r="F2" s="8" t="s">
        <v>11</v>
      </c>
    </row>
    <row r="3" spans="1:6" s="2" customFormat="1" ht="33.75" customHeight="1" x14ac:dyDescent="0.35">
      <c r="A3" s="7" t="s">
        <v>19</v>
      </c>
      <c r="B3" s="9">
        <v>119725.31</v>
      </c>
      <c r="C3" s="9">
        <v>137921.31</v>
      </c>
      <c r="D3" s="9"/>
      <c r="E3" s="10"/>
      <c r="F3" s="11"/>
    </row>
    <row r="4" spans="1:6" s="2" customFormat="1" ht="29.1" customHeight="1" x14ac:dyDescent="0.35">
      <c r="A4" s="7" t="s">
        <v>20</v>
      </c>
      <c r="B4" s="9">
        <v>50000</v>
      </c>
      <c r="C4" s="9">
        <v>52000</v>
      </c>
      <c r="D4" s="9">
        <f t="shared" ref="D4:D12" si="0">C4-B4</f>
        <v>2000</v>
      </c>
      <c r="E4" s="10">
        <f t="shared" ref="E4:E11" si="1">(C4-B4)/C4</f>
        <v>3.8461538461538464E-2</v>
      </c>
      <c r="F4" s="11"/>
    </row>
    <row r="5" spans="1:6" s="2" customFormat="1" ht="30.75" customHeight="1" x14ac:dyDescent="0.35">
      <c r="A5" s="7" t="s">
        <v>21</v>
      </c>
      <c r="B5" s="9">
        <v>38905</v>
      </c>
      <c r="C5" s="9">
        <v>30370.989999999991</v>
      </c>
      <c r="D5" s="9">
        <f t="shared" si="0"/>
        <v>-8534.0100000000093</v>
      </c>
      <c r="E5" s="10">
        <f t="shared" si="1"/>
        <v>-0.28099215731854682</v>
      </c>
      <c r="F5" s="11" t="s">
        <v>32</v>
      </c>
    </row>
    <row r="6" spans="1:6" s="2" customFormat="1" ht="27" customHeight="1" x14ac:dyDescent="0.35">
      <c r="A6" s="7" t="s">
        <v>22</v>
      </c>
      <c r="B6" s="9">
        <v>18640</v>
      </c>
      <c r="C6" s="9">
        <v>15458</v>
      </c>
      <c r="D6" s="9">
        <f>C6-B6</f>
        <v>-3182</v>
      </c>
      <c r="E6" s="10">
        <f t="shared" si="1"/>
        <v>-0.20584810454133781</v>
      </c>
      <c r="F6" s="11" t="s">
        <v>34</v>
      </c>
    </row>
    <row r="7" spans="1:6" s="2" customFormat="1" ht="33" customHeight="1" x14ac:dyDescent="0.35">
      <c r="A7" s="7" t="s">
        <v>23</v>
      </c>
      <c r="B7" s="9">
        <v>0</v>
      </c>
      <c r="C7" s="9">
        <v>0</v>
      </c>
      <c r="D7" s="9">
        <f t="shared" si="0"/>
        <v>0</v>
      </c>
      <c r="E7" s="10"/>
      <c r="F7" s="11"/>
    </row>
    <row r="8" spans="1:6" s="2" customFormat="1" ht="41.65" customHeight="1" x14ac:dyDescent="0.35">
      <c r="A8" s="7" t="s">
        <v>24</v>
      </c>
      <c r="B8" s="9">
        <v>52069</v>
      </c>
      <c r="C8" s="9">
        <v>75005</v>
      </c>
      <c r="D8" s="9">
        <f t="shared" si="0"/>
        <v>22936</v>
      </c>
      <c r="E8" s="10">
        <f t="shared" si="1"/>
        <v>0.30579294713685756</v>
      </c>
      <c r="F8" s="11" t="s">
        <v>33</v>
      </c>
    </row>
    <row r="9" spans="1:6" s="2" customFormat="1" ht="31.5" customHeight="1" x14ac:dyDescent="0.35">
      <c r="A9" s="7" t="s">
        <v>25</v>
      </c>
      <c r="B9" s="9">
        <f>(B3+B4+B5)-(B6+B8)</f>
        <v>137921.31</v>
      </c>
      <c r="C9" s="9">
        <v>129829.04</v>
      </c>
      <c r="D9" s="9">
        <f t="shared" si="0"/>
        <v>-8092.2700000000041</v>
      </c>
      <c r="E9" s="10">
        <f t="shared" si="1"/>
        <v>-6.2330199776567743E-2</v>
      </c>
      <c r="F9" s="11"/>
    </row>
    <row r="10" spans="1:6" s="2" customFormat="1" ht="36.950000000000003" customHeight="1" x14ac:dyDescent="0.35">
      <c r="A10" s="7" t="s">
        <v>26</v>
      </c>
      <c r="B10" s="9">
        <f>(B3+B4+B5)-(B6+B8)</f>
        <v>137921.31</v>
      </c>
      <c r="C10" s="9">
        <v>129829.04</v>
      </c>
      <c r="D10" s="9">
        <f t="shared" si="0"/>
        <v>-8092.2700000000041</v>
      </c>
      <c r="E10" s="10">
        <f t="shared" si="1"/>
        <v>-6.2330199776567743E-2</v>
      </c>
      <c r="F10" s="11"/>
    </row>
    <row r="11" spans="1:6" s="2" customFormat="1" ht="52.9" customHeight="1" x14ac:dyDescent="0.35">
      <c r="A11" s="7" t="s">
        <v>27</v>
      </c>
      <c r="B11" s="9">
        <v>540164.31999999995</v>
      </c>
      <c r="C11" s="9">
        <v>130907.33</v>
      </c>
      <c r="D11" s="9">
        <f t="shared" si="0"/>
        <v>-409256.98999999993</v>
      </c>
      <c r="E11" s="10">
        <f t="shared" si="1"/>
        <v>-3.1263107268324846</v>
      </c>
      <c r="F11" s="19" t="s">
        <v>35</v>
      </c>
    </row>
    <row r="12" spans="1:6" s="2" customFormat="1" ht="24" customHeight="1" x14ac:dyDescent="0.35">
      <c r="A12" s="7" t="s">
        <v>28</v>
      </c>
      <c r="B12" s="11">
        <v>0</v>
      </c>
      <c r="C12" s="11">
        <v>0</v>
      </c>
      <c r="D12" s="11">
        <f t="shared" si="0"/>
        <v>0</v>
      </c>
      <c r="E12" s="12"/>
      <c r="F12" s="11"/>
    </row>
    <row r="13" spans="1:6" ht="38.25" customHeight="1" x14ac:dyDescent="0.35">
      <c r="A13" s="7" t="s">
        <v>17</v>
      </c>
      <c r="B13" s="21" t="s">
        <v>36</v>
      </c>
      <c r="C13" s="22"/>
      <c r="D13" s="22"/>
      <c r="E13" s="22"/>
      <c r="F13" s="23"/>
    </row>
    <row r="14" spans="1:6" x14ac:dyDescent="0.35">
      <c r="A14" s="13"/>
      <c r="B14" s="13"/>
      <c r="C14" s="13"/>
      <c r="D14" s="13"/>
      <c r="E14" s="13"/>
      <c r="F14" s="13"/>
    </row>
    <row r="15" spans="1:6" ht="13.15" x14ac:dyDescent="0.4">
      <c r="A15" s="18" t="s">
        <v>16</v>
      </c>
      <c r="B15" s="14"/>
      <c r="C15" s="14"/>
      <c r="D15" s="13"/>
      <c r="E15" s="13"/>
      <c r="F15" s="13"/>
    </row>
    <row r="16" spans="1:6" ht="13.15" x14ac:dyDescent="0.4">
      <c r="A16" s="18" t="s">
        <v>31</v>
      </c>
      <c r="B16" s="14"/>
      <c r="C16" s="14"/>
      <c r="D16" s="13"/>
      <c r="E16" s="13"/>
      <c r="F16" s="13"/>
    </row>
    <row r="17" spans="1:6" ht="30" customHeight="1" x14ac:dyDescent="0.4">
      <c r="A17" s="14" t="s">
        <v>12</v>
      </c>
      <c r="B17" s="13"/>
      <c r="C17" s="13"/>
      <c r="D17" s="15" t="s">
        <v>13</v>
      </c>
      <c r="E17" s="16" t="s">
        <v>14</v>
      </c>
      <c r="F17" s="17">
        <v>45418</v>
      </c>
    </row>
    <row r="18" spans="1:6" ht="30" customHeight="1" x14ac:dyDescent="0.4">
      <c r="A18" s="14" t="s">
        <v>12</v>
      </c>
      <c r="B18" s="13"/>
      <c r="C18" s="13"/>
      <c r="D18" s="15" t="s">
        <v>15</v>
      </c>
      <c r="E18" s="16" t="s">
        <v>14</v>
      </c>
      <c r="F18" s="17">
        <v>45418</v>
      </c>
    </row>
  </sheetData>
  <mergeCells count="2">
    <mergeCell ref="A1:F1"/>
    <mergeCell ref="B13:F13"/>
  </mergeCells>
  <pageMargins left="0.25" right="0.25" top="0.75" bottom="0.75" header="0.3" footer="0.3"/>
  <pageSetup paperSize="9" scale="94" fitToWidth="0" orientation="landscape" r:id="rId1"/>
  <headerFooter alignWithMargins="0">
    <oddHeader>&amp;CExplanation of variances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12"/>
  <sheetViews>
    <sheetView workbookViewId="0"/>
  </sheetViews>
  <sheetFormatPr defaultColWidth="9.1328125" defaultRowHeight="12.75" x14ac:dyDescent="0.35"/>
  <cols>
    <col min="1" max="16384" width="9.1328125" style="3"/>
  </cols>
  <sheetData>
    <row r="1" spans="1:1" s="4" customFormat="1" ht="17.25" x14ac:dyDescent="0.35">
      <c r="A1" s="4" t="s">
        <v>1</v>
      </c>
    </row>
    <row r="3" spans="1:1" s="1" customFormat="1" ht="12" x14ac:dyDescent="0.35">
      <c r="A3" s="1" t="s">
        <v>2</v>
      </c>
    </row>
    <row r="5" spans="1:1" s="5" customFormat="1" ht="12" x14ac:dyDescent="0.35">
      <c r="A5" s="5" t="s">
        <v>3</v>
      </c>
    </row>
    <row r="6" spans="1:1" s="5" customFormat="1" ht="11.65" x14ac:dyDescent="0.35">
      <c r="A6" s="5" t="s">
        <v>4</v>
      </c>
    </row>
    <row r="7" spans="1:1" s="5" customFormat="1" ht="11.65" x14ac:dyDescent="0.35">
      <c r="A7" s="5" t="s">
        <v>5</v>
      </c>
    </row>
    <row r="8" spans="1:1" s="5" customFormat="1" ht="11.65" x14ac:dyDescent="0.35">
      <c r="A8" s="5" t="s">
        <v>6</v>
      </c>
    </row>
    <row r="9" spans="1:1" s="5" customFormat="1" ht="11.65" x14ac:dyDescent="0.35">
      <c r="A9" s="5" t="s">
        <v>7</v>
      </c>
    </row>
    <row r="12" spans="1:1" s="6" customFormat="1" x14ac:dyDescent="0.35">
      <c r="A12" s="6" t="s">
        <v>8</v>
      </c>
    </row>
  </sheetData>
  <hyperlinks>
    <hyperlink ref="A12" location="'Sheet1'!A1" display="Sheet1" xr:uid="{00000000-0004-0000-0100-000000000000}"/>
  </hyperlinks>
  <pageMargins left="1.25" right="1.25" top="1" bottom="1" header="0.25" footer="0.2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Overview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Gillian</dc:creator>
  <cp:lastModifiedBy>Emma Tajer</cp:lastModifiedBy>
  <cp:lastPrinted>2025-05-02T14:53:02Z</cp:lastPrinted>
  <dcterms:created xsi:type="dcterms:W3CDTF">2013-03-31T07:54:26Z</dcterms:created>
  <dcterms:modified xsi:type="dcterms:W3CDTF">2025-05-02T14:53:06Z</dcterms:modified>
</cp:coreProperties>
</file>